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SWG\Units\IG\"/>
    </mc:Choice>
  </mc:AlternateContent>
  <xr:revisionPtr revIDLastSave="0" documentId="13_ncr:1_{AF690E5E-4AF2-4E38-AF4D-55955F18CF96}" xr6:coauthVersionLast="45" xr6:coauthVersionMax="45" xr10:uidLastSave="{00000000-0000-0000-0000-000000000000}"/>
  <bookViews>
    <workbookView xWindow="41895" yWindow="3420" windowWidth="23565" windowHeight="14250" xr2:uid="{D19B8DDA-AC39-4E68-87FA-D78032C84D78}"/>
  </bookViews>
  <sheets>
    <sheet name="Schedule" sheetId="1" r:id="rId1"/>
    <sheet name="Roadma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2" l="1"/>
  <c r="B36" i="2"/>
  <c r="B35" i="2"/>
  <c r="B33" i="2"/>
  <c r="B34" i="2" s="1"/>
  <c r="B31" i="2"/>
  <c r="B32" i="2" s="1"/>
  <c r="B30" i="2"/>
  <c r="B29" i="2"/>
  <c r="B28" i="2"/>
  <c r="B27" i="2"/>
  <c r="B26" i="2"/>
  <c r="B25" i="2"/>
  <c r="B24" i="2"/>
  <c r="B22" i="2"/>
  <c r="B21" i="2"/>
  <c r="B7" i="2"/>
  <c r="B15" i="2"/>
  <c r="B14" i="2"/>
  <c r="B8" i="2"/>
  <c r="B23" i="2"/>
  <c r="B19" i="2"/>
  <c r="B20" i="2" s="1"/>
  <c r="B17" i="2"/>
  <c r="B18" i="2" s="1"/>
  <c r="B16" i="2"/>
  <c r="B13" i="2"/>
  <c r="B12" i="2"/>
  <c r="B11" i="2"/>
  <c r="B10" i="2"/>
  <c r="B9" i="2"/>
  <c r="B6" i="2"/>
  <c r="B5" i="2"/>
  <c r="B4" i="2"/>
  <c r="B3" i="2"/>
  <c r="I7" i="1" l="1"/>
  <c r="I3" i="1"/>
  <c r="I9" i="1"/>
  <c r="I10" i="1"/>
  <c r="I4" i="1"/>
  <c r="I8" i="1"/>
  <c r="I2" i="1"/>
  <c r="I6" i="1"/>
  <c r="H7" i="1"/>
  <c r="H3" i="1"/>
  <c r="H9" i="1"/>
  <c r="H10" i="1"/>
  <c r="H4" i="1"/>
  <c r="H8" i="1"/>
  <c r="H2" i="1"/>
  <c r="H6" i="1"/>
  <c r="G7" i="1"/>
  <c r="G3" i="1"/>
  <c r="G9" i="1"/>
  <c r="G10" i="1"/>
  <c r="G4" i="1"/>
  <c r="G8" i="1"/>
  <c r="G2" i="1"/>
  <c r="G6" i="1"/>
  <c r="F7" i="1"/>
  <c r="F3" i="1"/>
  <c r="F9" i="1"/>
  <c r="F10" i="1"/>
  <c r="F4" i="1"/>
  <c r="F8" i="1"/>
  <c r="F2" i="1"/>
  <c r="F6" i="1"/>
  <c r="D7" i="1"/>
  <c r="D3" i="1"/>
  <c r="D9" i="1"/>
  <c r="D10" i="1"/>
  <c r="D4" i="1"/>
  <c r="D8" i="1"/>
  <c r="D2" i="1"/>
  <c r="D6" i="1"/>
  <c r="C7" i="1"/>
  <c r="C3" i="1"/>
  <c r="C9" i="1"/>
  <c r="C10" i="1"/>
  <c r="C4" i="1"/>
  <c r="C8" i="1"/>
  <c r="C2" i="1"/>
  <c r="C6" i="1"/>
  <c r="C5" i="1"/>
  <c r="I5" i="1"/>
  <c r="H5" i="1"/>
  <c r="G5" i="1"/>
  <c r="D5" i="1"/>
  <c r="F5" i="1"/>
</calcChain>
</file>

<file path=xl/sharedStrings.xml><?xml version="1.0" encoding="utf-8"?>
<sst xmlns="http://schemas.openxmlformats.org/spreadsheetml/2006/main" count="65" uniqueCount="58">
  <si>
    <t>Unit</t>
  </si>
  <si>
    <t>Notification</t>
  </si>
  <si>
    <t>SUI</t>
  </si>
  <si>
    <t>Corrections</t>
  </si>
  <si>
    <t>KS003</t>
  </si>
  <si>
    <t>KS034</t>
  </si>
  <si>
    <t>KS035</t>
  </si>
  <si>
    <t>KS055</t>
  </si>
  <si>
    <t>KS061</t>
  </si>
  <si>
    <t>KS066</t>
  </si>
  <si>
    <t>KS092</t>
  </si>
  <si>
    <t>KS123</t>
  </si>
  <si>
    <t>KS0125</t>
  </si>
  <si>
    <t>Konza Composite</t>
  </si>
  <si>
    <t xml:space="preserve">Squadron Name </t>
  </si>
  <si>
    <t>Kansas City Composite</t>
  </si>
  <si>
    <t>Topeka Eagle Composite</t>
  </si>
  <si>
    <t>Heartland Cadet</t>
  </si>
  <si>
    <t>Lawrence Composite</t>
  </si>
  <si>
    <t>Flint Hills Composite</t>
  </si>
  <si>
    <t>Smokey Hill Composite</t>
  </si>
  <si>
    <t>New Century Composite</t>
  </si>
  <si>
    <t>Emerald City Composite</t>
  </si>
  <si>
    <t>Report</t>
  </si>
  <si>
    <t>1st Response</t>
  </si>
  <si>
    <t>2nd Response</t>
  </si>
  <si>
    <t>Uploads</t>
  </si>
  <si>
    <t>Task</t>
  </si>
  <si>
    <t>Start</t>
  </si>
  <si>
    <t>Duration</t>
  </si>
  <si>
    <t>KS035 Notification</t>
  </si>
  <si>
    <t>KS035 Upload reports</t>
  </si>
  <si>
    <t>KS035 SUI</t>
  </si>
  <si>
    <t>KS035 Report to Commander</t>
  </si>
  <si>
    <t>KS035 1st Response</t>
  </si>
  <si>
    <t>KS035 2nd Response</t>
  </si>
  <si>
    <t>KS035 Corrections</t>
  </si>
  <si>
    <t>KS123 Notification</t>
  </si>
  <si>
    <t>KS123 Upload reports</t>
  </si>
  <si>
    <t>KS123 SUI</t>
  </si>
  <si>
    <t>KS123 Report to Commander</t>
  </si>
  <si>
    <t>KS123 1st Response</t>
  </si>
  <si>
    <t>KS123 2nd Response</t>
  </si>
  <si>
    <t>KS123 Corrections</t>
  </si>
  <si>
    <t>KS061 Notification</t>
  </si>
  <si>
    <t>KS061 Upload reports</t>
  </si>
  <si>
    <t>KS061 SUI</t>
  </si>
  <si>
    <t>KS061 Report to Commander</t>
  </si>
  <si>
    <t>KS061 1st Response</t>
  </si>
  <si>
    <t>KS061 2nd Response</t>
  </si>
  <si>
    <t>KS061 Corrections</t>
  </si>
  <si>
    <t>KS003 Notification</t>
  </si>
  <si>
    <t>KS003 Upload reports</t>
  </si>
  <si>
    <t>KS003 SUI</t>
  </si>
  <si>
    <t>KS003 Report to Commander</t>
  </si>
  <si>
    <t>KS003 1st Response</t>
  </si>
  <si>
    <t>KS003 2nd Response</t>
  </si>
  <si>
    <t>KS003 Corrections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</si>
</sst>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64" fontId="1" fillId="0" borderId="4" xfId="0" applyNumberFormat="1" applyFont="1" applyBorder="1"/>
    <xf numFmtId="0" fontId="1" fillId="0" borderId="6" xfId="0" applyFont="1" applyBorder="1"/>
    <xf numFmtId="164" fontId="1" fillId="0" borderId="6" xfId="0" applyNumberFormat="1" applyFont="1" applyBorder="1"/>
    <xf numFmtId="164" fontId="1" fillId="0" borderId="5" xfId="0" applyNumberFormat="1" applyFont="1" applyBorder="1"/>
    <xf numFmtId="0" fontId="2" fillId="2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0" borderId="1" xfId="0" applyFont="1" applyFill="1" applyBorder="1"/>
    <xf numFmtId="0" fontId="3" fillId="5" borderId="1" xfId="0" applyFont="1" applyFill="1" applyBorder="1"/>
    <xf numFmtId="164" fontId="3" fillId="5" borderId="1" xfId="0" applyNumberFormat="1" applyFont="1" applyFill="1" applyBorder="1"/>
    <xf numFmtId="164" fontId="1" fillId="4" borderId="1" xfId="0" applyNumberFormat="1" applyFon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0" fontId="1" fillId="7" borderId="1" xfId="0" applyFont="1" applyFill="1" applyBorder="1"/>
    <xf numFmtId="164" fontId="1" fillId="7" borderId="1" xfId="0" applyNumberFormat="1" applyFont="1" applyFill="1" applyBorder="1"/>
    <xf numFmtId="0" fontId="1" fillId="0" borderId="8" xfId="0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0000CC"/>
      <color rgb="FF6699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Subordinate Unit Inspection Roadmap</a:t>
            </a:r>
          </a:p>
          <a:p>
            <a:pPr>
              <a:defRPr/>
            </a:pPr>
            <a:r>
              <a:rPr lang="en-US" sz="9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Revised 25 Dec 20</a:t>
            </a:r>
            <a:endParaRPr lang="en-US" sz="9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Roadmap!$B$2</c:f>
              <c:strCache>
                <c:ptCount val="1"/>
                <c:pt idx="0">
                  <c:v>Start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Roadmap!$A$3:$A$37</c:f>
              <c:strCache>
                <c:ptCount val="35"/>
                <c:pt idx="0">
                  <c:v>KS035 Notification</c:v>
                </c:pt>
                <c:pt idx="1">
                  <c:v>KS035 Upload reports</c:v>
                </c:pt>
                <c:pt idx="2">
                  <c:v>KS035 SUI</c:v>
                </c:pt>
                <c:pt idx="3">
                  <c:v>KS035 Report to Commander</c:v>
                </c:pt>
                <c:pt idx="4">
                  <c:v>KS035 1st Response</c:v>
                </c:pt>
                <c:pt idx="5">
                  <c:v>KS035 2nd Response</c:v>
                </c:pt>
                <c:pt idx="6">
                  <c:v>KS035 Corrections</c:v>
                </c:pt>
                <c:pt idx="7">
                  <c:v>KS123 Notification</c:v>
                </c:pt>
                <c:pt idx="8">
                  <c:v>KS123 Upload reports</c:v>
                </c:pt>
                <c:pt idx="9">
                  <c:v>KS123 SUI</c:v>
                </c:pt>
                <c:pt idx="10">
                  <c:v>KS123 Report to Commander</c:v>
                </c:pt>
                <c:pt idx="11">
                  <c:v>KS123 1st Response</c:v>
                </c:pt>
                <c:pt idx="12">
                  <c:v>KS123 2nd Response</c:v>
                </c:pt>
                <c:pt idx="13">
                  <c:v>KS123 Corrections</c:v>
                </c:pt>
                <c:pt idx="14">
                  <c:v>KS061 Notification</c:v>
                </c:pt>
                <c:pt idx="15">
                  <c:v>KS061 Upload reports</c:v>
                </c:pt>
                <c:pt idx="16">
                  <c:v>KS061 SUI</c:v>
                </c:pt>
                <c:pt idx="17">
                  <c:v>KS061 Report to Commander</c:v>
                </c:pt>
                <c:pt idx="18">
                  <c:v>KS061 1st Response</c:v>
                </c:pt>
                <c:pt idx="19">
                  <c:v>KS061 2nd Response</c:v>
                </c:pt>
                <c:pt idx="20">
                  <c:v>KS061 Corrections</c:v>
                </c:pt>
                <c:pt idx="21">
                  <c:v>KS003 Notification</c:v>
                </c:pt>
                <c:pt idx="22">
                  <c:v>KS003 Upload reports</c:v>
                </c:pt>
                <c:pt idx="23">
                  <c:v>KS003 SUI</c:v>
                </c:pt>
                <c:pt idx="24">
                  <c:v>KS003 Report to Commander</c:v>
                </c:pt>
                <c:pt idx="25">
                  <c:v>KS003 1st Response</c:v>
                </c:pt>
                <c:pt idx="26">
                  <c:v>KS003 2nd Response</c:v>
                </c:pt>
                <c:pt idx="27">
                  <c:v>KS003 Corrections</c:v>
                </c:pt>
                <c:pt idx="28">
                  <c:v>KS035 Notification</c:v>
                </c:pt>
                <c:pt idx="29">
                  <c:v>KS035 Upload reports</c:v>
                </c:pt>
                <c:pt idx="30">
                  <c:v>KS035 SUI</c:v>
                </c:pt>
                <c:pt idx="31">
                  <c:v>KS035 Report to Commander</c:v>
                </c:pt>
                <c:pt idx="32">
                  <c:v>KS035 1st Response</c:v>
                </c:pt>
                <c:pt idx="33">
                  <c:v>KS035 2nd Response</c:v>
                </c:pt>
                <c:pt idx="34">
                  <c:v>KS035 Corrections</c:v>
                </c:pt>
              </c:strCache>
            </c:strRef>
          </c:cat>
          <c:val>
            <c:numRef>
              <c:f>Roadmap!$B$3:$B$37</c:f>
              <c:numCache>
                <c:formatCode>[$-409]d\-mmm\-yy;@</c:formatCode>
                <c:ptCount val="35"/>
                <c:pt idx="0">
                  <c:v>44167</c:v>
                </c:pt>
                <c:pt idx="1">
                  <c:v>44168</c:v>
                </c:pt>
                <c:pt idx="2">
                  <c:v>44227</c:v>
                </c:pt>
                <c:pt idx="3">
                  <c:v>44228</c:v>
                </c:pt>
                <c:pt idx="4">
                  <c:v>44227</c:v>
                </c:pt>
                <c:pt idx="5">
                  <c:v>44257</c:v>
                </c:pt>
                <c:pt idx="6">
                  <c:v>44241</c:v>
                </c:pt>
                <c:pt idx="7">
                  <c:v>44256</c:v>
                </c:pt>
                <c:pt idx="8">
                  <c:v>44257</c:v>
                </c:pt>
                <c:pt idx="9">
                  <c:v>44316</c:v>
                </c:pt>
                <c:pt idx="10">
                  <c:v>44317</c:v>
                </c:pt>
                <c:pt idx="11">
                  <c:v>44316</c:v>
                </c:pt>
                <c:pt idx="12">
                  <c:v>44346</c:v>
                </c:pt>
                <c:pt idx="13">
                  <c:v>44330</c:v>
                </c:pt>
                <c:pt idx="14">
                  <c:v>44379</c:v>
                </c:pt>
                <c:pt idx="15">
                  <c:v>44380</c:v>
                </c:pt>
                <c:pt idx="16">
                  <c:v>44439</c:v>
                </c:pt>
                <c:pt idx="17">
                  <c:v>44440</c:v>
                </c:pt>
                <c:pt idx="18">
                  <c:v>44439</c:v>
                </c:pt>
                <c:pt idx="19">
                  <c:v>44469</c:v>
                </c:pt>
                <c:pt idx="20">
                  <c:v>44453</c:v>
                </c:pt>
                <c:pt idx="21">
                  <c:v>44470</c:v>
                </c:pt>
                <c:pt idx="22">
                  <c:v>44471</c:v>
                </c:pt>
                <c:pt idx="23">
                  <c:v>44530</c:v>
                </c:pt>
                <c:pt idx="24">
                  <c:v>44531</c:v>
                </c:pt>
                <c:pt idx="25">
                  <c:v>44530</c:v>
                </c:pt>
                <c:pt idx="26">
                  <c:v>44560</c:v>
                </c:pt>
                <c:pt idx="27">
                  <c:v>44530</c:v>
                </c:pt>
                <c:pt idx="28">
                  <c:v>44470</c:v>
                </c:pt>
                <c:pt idx="29">
                  <c:v>44471</c:v>
                </c:pt>
                <c:pt idx="30">
                  <c:v>44530</c:v>
                </c:pt>
                <c:pt idx="31">
                  <c:v>44531</c:v>
                </c:pt>
                <c:pt idx="32">
                  <c:v>44530</c:v>
                </c:pt>
                <c:pt idx="33">
                  <c:v>44560</c:v>
                </c:pt>
                <c:pt idx="34">
                  <c:v>44530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D-4927-8E4B-3ED2235F46C4}"/>
            </c:ext>
          </c:extLst>
        </c:ser>
        <c:ser>
          <c:idx val="1"/>
          <c:order val="1"/>
          <c:tx>
            <c:strRef>
              <c:f>Roadmap!$C$2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0000CC"/>
            </a:solidFill>
            <a:ln>
              <a:solidFill>
                <a:srgbClr val="00206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00CC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D4D-4927-8E4B-3ED2235F46C4}"/>
              </c:ext>
            </c:extLst>
          </c:dPt>
          <c:dPt>
            <c:idx val="3"/>
            <c:invertIfNegative val="0"/>
            <c:bubble3D val="0"/>
            <c:spPr>
              <a:solidFill>
                <a:srgbClr val="0000CC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D4D-4927-8E4B-3ED2235F46C4}"/>
              </c:ext>
            </c:extLst>
          </c:dPt>
          <c:dPt>
            <c:idx val="4"/>
            <c:invertIfNegative val="0"/>
            <c:bubble3D val="0"/>
            <c:spPr>
              <a:solidFill>
                <a:srgbClr val="0000CC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D4D-4927-8E4B-3ED2235F46C4}"/>
              </c:ext>
            </c:extLst>
          </c:dPt>
          <c:dPt>
            <c:idx val="5"/>
            <c:invertIfNegative val="0"/>
            <c:bubble3D val="0"/>
            <c:spPr>
              <a:solidFill>
                <a:srgbClr val="0000CC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D4D-4927-8E4B-3ED2235F46C4}"/>
              </c:ext>
            </c:extLst>
          </c:dPt>
          <c:dPt>
            <c:idx val="6"/>
            <c:invertIfNegative val="0"/>
            <c:bubble3D val="0"/>
            <c:spPr>
              <a:solidFill>
                <a:srgbClr val="0000CC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D4D-4927-8E4B-3ED2235F46C4}"/>
              </c:ext>
            </c:extLst>
          </c:dPt>
          <c:dPt>
            <c:idx val="7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5D4D-4927-8E4B-3ED2235F46C4}"/>
              </c:ext>
            </c:extLst>
          </c:dPt>
          <c:dPt>
            <c:idx val="8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D4D-4927-8E4B-3ED2235F46C4}"/>
              </c:ext>
            </c:extLst>
          </c:dPt>
          <c:dPt>
            <c:idx val="9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D4D-4927-8E4B-3ED2235F46C4}"/>
              </c:ext>
            </c:extLst>
          </c:dPt>
          <c:dPt>
            <c:idx val="10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D4D-4927-8E4B-3ED2235F46C4}"/>
              </c:ext>
            </c:extLst>
          </c:dPt>
          <c:dPt>
            <c:idx val="11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D4D-4927-8E4B-3ED2235F46C4}"/>
              </c:ext>
            </c:extLst>
          </c:dPt>
          <c:dPt>
            <c:idx val="12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D4D-4927-8E4B-3ED2235F46C4}"/>
              </c:ext>
            </c:extLst>
          </c:dPt>
          <c:dPt>
            <c:idx val="13"/>
            <c:invertIfNegative val="0"/>
            <c:bubble3D val="0"/>
            <c:spPr>
              <a:solidFill>
                <a:srgbClr val="6699FF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D4D-4927-8E4B-3ED2235F46C4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5D4D-4927-8E4B-3ED2235F46C4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5D4D-4927-8E4B-3ED2235F46C4}"/>
              </c:ext>
            </c:extLst>
          </c:dPt>
          <c:dPt>
            <c:idx val="16"/>
            <c:invertIfNegative val="0"/>
            <c:bubble3D val="0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5D4D-4927-8E4B-3ED2235F46C4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5D4D-4927-8E4B-3ED2235F46C4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5D4D-4927-8E4B-3ED2235F46C4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5D4D-4927-8E4B-3ED2235F46C4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5D4D-4927-8E4B-3ED2235F46C4}"/>
              </c:ext>
            </c:extLst>
          </c:dPt>
          <c:dPt>
            <c:idx val="21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5D4D-4927-8E4B-3ED2235F46C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5D4D-4927-8E4B-3ED2235F46C4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5D4D-4927-8E4B-3ED2235F46C4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5D4D-4927-8E4B-3ED2235F46C4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5D4D-4927-8E4B-3ED2235F46C4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5D4D-4927-8E4B-3ED2235F46C4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5D4D-4927-8E4B-3ED2235F46C4}"/>
              </c:ext>
            </c:extLst>
          </c:dPt>
          <c:dPt>
            <c:idx val="2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5D4D-4927-8E4B-3ED2235F46C4}"/>
              </c:ext>
            </c:extLst>
          </c:dPt>
          <c:dPt>
            <c:idx val="29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5D4D-4927-8E4B-3ED2235F46C4}"/>
              </c:ext>
            </c:extLst>
          </c:dPt>
          <c:dPt>
            <c:idx val="30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5D4D-4927-8E4B-3ED2235F46C4}"/>
              </c:ext>
            </c:extLst>
          </c:dPt>
          <c:dPt>
            <c:idx val="31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5D4D-4927-8E4B-3ED2235F46C4}"/>
              </c:ext>
            </c:extLst>
          </c:dPt>
          <c:dPt>
            <c:idx val="32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5D4D-4927-8E4B-3ED2235F46C4}"/>
              </c:ext>
            </c:extLst>
          </c:dPt>
          <c:dPt>
            <c:idx val="33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5D4D-4927-8E4B-3ED2235F46C4}"/>
              </c:ext>
            </c:extLst>
          </c:dPt>
          <c:dPt>
            <c:idx val="34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00206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5D4D-4927-8E4B-3ED2235F46C4}"/>
              </c:ext>
            </c:extLst>
          </c:dPt>
          <c:cat>
            <c:strRef>
              <c:f>Roadmap!$A$3:$A$37</c:f>
              <c:strCache>
                <c:ptCount val="35"/>
                <c:pt idx="0">
                  <c:v>KS035 Notification</c:v>
                </c:pt>
                <c:pt idx="1">
                  <c:v>KS035 Upload reports</c:v>
                </c:pt>
                <c:pt idx="2">
                  <c:v>KS035 SUI</c:v>
                </c:pt>
                <c:pt idx="3">
                  <c:v>KS035 Report to Commander</c:v>
                </c:pt>
                <c:pt idx="4">
                  <c:v>KS035 1st Response</c:v>
                </c:pt>
                <c:pt idx="5">
                  <c:v>KS035 2nd Response</c:v>
                </c:pt>
                <c:pt idx="6">
                  <c:v>KS035 Corrections</c:v>
                </c:pt>
                <c:pt idx="7">
                  <c:v>KS123 Notification</c:v>
                </c:pt>
                <c:pt idx="8">
                  <c:v>KS123 Upload reports</c:v>
                </c:pt>
                <c:pt idx="9">
                  <c:v>KS123 SUI</c:v>
                </c:pt>
                <c:pt idx="10">
                  <c:v>KS123 Report to Commander</c:v>
                </c:pt>
                <c:pt idx="11">
                  <c:v>KS123 1st Response</c:v>
                </c:pt>
                <c:pt idx="12">
                  <c:v>KS123 2nd Response</c:v>
                </c:pt>
                <c:pt idx="13">
                  <c:v>KS123 Corrections</c:v>
                </c:pt>
                <c:pt idx="14">
                  <c:v>KS061 Notification</c:v>
                </c:pt>
                <c:pt idx="15">
                  <c:v>KS061 Upload reports</c:v>
                </c:pt>
                <c:pt idx="16">
                  <c:v>KS061 SUI</c:v>
                </c:pt>
                <c:pt idx="17">
                  <c:v>KS061 Report to Commander</c:v>
                </c:pt>
                <c:pt idx="18">
                  <c:v>KS061 1st Response</c:v>
                </c:pt>
                <c:pt idx="19">
                  <c:v>KS061 2nd Response</c:v>
                </c:pt>
                <c:pt idx="20">
                  <c:v>KS061 Corrections</c:v>
                </c:pt>
                <c:pt idx="21">
                  <c:v>KS003 Notification</c:v>
                </c:pt>
                <c:pt idx="22">
                  <c:v>KS003 Upload reports</c:v>
                </c:pt>
                <c:pt idx="23">
                  <c:v>KS003 SUI</c:v>
                </c:pt>
                <c:pt idx="24">
                  <c:v>KS003 Report to Commander</c:v>
                </c:pt>
                <c:pt idx="25">
                  <c:v>KS003 1st Response</c:v>
                </c:pt>
                <c:pt idx="26">
                  <c:v>KS003 2nd Response</c:v>
                </c:pt>
                <c:pt idx="27">
                  <c:v>KS003 Corrections</c:v>
                </c:pt>
                <c:pt idx="28">
                  <c:v>KS035 Notification</c:v>
                </c:pt>
                <c:pt idx="29">
                  <c:v>KS035 Upload reports</c:v>
                </c:pt>
                <c:pt idx="30">
                  <c:v>KS035 SUI</c:v>
                </c:pt>
                <c:pt idx="31">
                  <c:v>KS035 Report to Commander</c:v>
                </c:pt>
                <c:pt idx="32">
                  <c:v>KS035 1st Response</c:v>
                </c:pt>
                <c:pt idx="33">
                  <c:v>KS035 2nd Response</c:v>
                </c:pt>
                <c:pt idx="34">
                  <c:v>KS035 Corrections</c:v>
                </c:pt>
              </c:strCache>
            </c:strRef>
          </c:cat>
          <c:val>
            <c:numRef>
              <c:f>Roadmap!$C$3:$C$37</c:f>
              <c:numCache>
                <c:formatCode>General</c:formatCode>
                <c:ptCount val="35"/>
                <c:pt idx="0">
                  <c:v>1</c:v>
                </c:pt>
                <c:pt idx="1">
                  <c:v>59</c:v>
                </c:pt>
                <c:pt idx="2">
                  <c:v>1</c:v>
                </c:pt>
                <c:pt idx="3">
                  <c:v>13</c:v>
                </c:pt>
                <c:pt idx="4">
                  <c:v>30</c:v>
                </c:pt>
                <c:pt idx="5">
                  <c:v>30</c:v>
                </c:pt>
                <c:pt idx="6">
                  <c:v>150</c:v>
                </c:pt>
                <c:pt idx="7">
                  <c:v>1</c:v>
                </c:pt>
                <c:pt idx="8">
                  <c:v>59</c:v>
                </c:pt>
                <c:pt idx="9">
                  <c:v>1</c:v>
                </c:pt>
                <c:pt idx="10">
                  <c:v>13</c:v>
                </c:pt>
                <c:pt idx="11">
                  <c:v>30</c:v>
                </c:pt>
                <c:pt idx="12">
                  <c:v>30</c:v>
                </c:pt>
                <c:pt idx="13">
                  <c:v>150</c:v>
                </c:pt>
                <c:pt idx="14">
                  <c:v>1</c:v>
                </c:pt>
                <c:pt idx="15">
                  <c:v>59</c:v>
                </c:pt>
                <c:pt idx="16">
                  <c:v>1</c:v>
                </c:pt>
                <c:pt idx="17">
                  <c:v>13</c:v>
                </c:pt>
                <c:pt idx="18">
                  <c:v>30</c:v>
                </c:pt>
                <c:pt idx="19">
                  <c:v>30</c:v>
                </c:pt>
                <c:pt idx="20">
                  <c:v>150</c:v>
                </c:pt>
                <c:pt idx="21">
                  <c:v>1</c:v>
                </c:pt>
                <c:pt idx="22">
                  <c:v>59</c:v>
                </c:pt>
                <c:pt idx="23">
                  <c:v>1</c:v>
                </c:pt>
                <c:pt idx="24">
                  <c:v>13</c:v>
                </c:pt>
                <c:pt idx="25">
                  <c:v>30</c:v>
                </c:pt>
                <c:pt idx="26">
                  <c:v>30</c:v>
                </c:pt>
                <c:pt idx="27">
                  <c:v>150</c:v>
                </c:pt>
                <c:pt idx="28">
                  <c:v>1</c:v>
                </c:pt>
                <c:pt idx="29">
                  <c:v>59</c:v>
                </c:pt>
                <c:pt idx="30">
                  <c:v>1</c:v>
                </c:pt>
                <c:pt idx="31">
                  <c:v>13</c:v>
                </c:pt>
                <c:pt idx="32">
                  <c:v>30</c:v>
                </c:pt>
                <c:pt idx="33">
                  <c:v>30</c:v>
                </c:pt>
                <c:pt idx="3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5D4D-4927-8E4B-3ED2235F4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overlap val="100"/>
        <c:axId val="237414368"/>
        <c:axId val="244630080"/>
      </c:barChart>
      <c:catAx>
        <c:axId val="237414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5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44630080"/>
        <c:crosses val="autoZero"/>
        <c:auto val="0"/>
        <c:lblAlgn val="ctr"/>
        <c:lblOffset val="100"/>
        <c:noMultiLvlLbl val="0"/>
      </c:catAx>
      <c:valAx>
        <c:axId val="244630080"/>
        <c:scaling>
          <c:orientation val="minMax"/>
          <c:min val="44167"/>
        </c:scaling>
        <c:delete val="0"/>
        <c:axPos val="t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numFmt formatCode="[$-409]d\-mmm\-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7414368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FF0000"/>
          </a:solidFill>
        </a:ln>
        <a:effectLst/>
      </c:spPr>
    </c:plotArea>
    <c:plotVisOnly val="1"/>
    <c:dispBlanksAs val="gap"/>
    <c:showDLblsOverMax val="0"/>
  </c:chart>
  <c:spPr>
    <a:solidFill>
      <a:srgbClr val="99CCFF"/>
    </a:solidFill>
    <a:ln w="38100" cap="flat" cmpd="sng" algn="ctr">
      <a:solidFill>
        <a:srgbClr val="FF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181357</xdr:rowOff>
    </xdr:from>
    <xdr:to>
      <xdr:col>19</xdr:col>
      <xdr:colOff>624052</xdr:colOff>
      <xdr:row>32</xdr:row>
      <xdr:rowOff>26658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F7CFB7-E6AA-4462-875E-C7A8284BF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7B64-03E0-4E61-A94A-C0011F4EF12C}">
  <sheetPr>
    <pageSetUpPr fitToPage="1"/>
  </sheetPr>
  <dimension ref="A1:I11"/>
  <sheetViews>
    <sheetView tabSelected="1" workbookViewId="0">
      <selection activeCell="B17" sqref="B17"/>
    </sheetView>
  </sheetViews>
  <sheetFormatPr defaultRowHeight="14.25" x14ac:dyDescent="0.45"/>
  <cols>
    <col min="1" max="1" width="9.1328125" customWidth="1"/>
    <col min="2" max="2" width="24.9296875" customWidth="1"/>
    <col min="3" max="9" width="13.73046875" customWidth="1"/>
  </cols>
  <sheetData>
    <row r="1" spans="1:9" ht="15.75" thickTop="1" x14ac:dyDescent="0.45">
      <c r="A1" s="10" t="s">
        <v>0</v>
      </c>
      <c r="B1" s="3" t="s">
        <v>14</v>
      </c>
      <c r="C1" s="4" t="s">
        <v>1</v>
      </c>
      <c r="D1" s="4" t="s">
        <v>26</v>
      </c>
      <c r="E1" s="4" t="s">
        <v>2</v>
      </c>
      <c r="F1" s="4" t="s">
        <v>23</v>
      </c>
      <c r="G1" s="4" t="s">
        <v>24</v>
      </c>
      <c r="H1" s="4" t="s">
        <v>25</v>
      </c>
      <c r="I1" s="5" t="s">
        <v>3</v>
      </c>
    </row>
    <row r="2" spans="1:9" ht="15.4" x14ac:dyDescent="0.45">
      <c r="A2" s="11" t="s">
        <v>6</v>
      </c>
      <c r="B2" s="1" t="s">
        <v>16</v>
      </c>
      <c r="C2" s="2">
        <f t="shared" ref="C2:C10" si="0">IFERROR(E2-60,"")</f>
        <v>44167</v>
      </c>
      <c r="D2" s="2">
        <f t="shared" ref="D2:D10" si="1">E2-10</f>
        <v>44217</v>
      </c>
      <c r="E2" s="2">
        <v>44227</v>
      </c>
      <c r="F2" s="2">
        <f t="shared" ref="F2:F10" si="2">E2+14</f>
        <v>44241</v>
      </c>
      <c r="G2" s="2">
        <f t="shared" ref="G2:G10" si="3">E2+30</f>
        <v>44257</v>
      </c>
      <c r="H2" s="2">
        <f t="shared" ref="H2:H10" si="4">E2+60</f>
        <v>44287</v>
      </c>
      <c r="I2" s="6">
        <f t="shared" ref="I2:I10" si="5">E2+150</f>
        <v>44377</v>
      </c>
    </row>
    <row r="3" spans="1:9" ht="15.4" x14ac:dyDescent="0.45">
      <c r="A3" s="11" t="s">
        <v>11</v>
      </c>
      <c r="B3" s="1" t="s">
        <v>21</v>
      </c>
      <c r="C3" s="2">
        <f t="shared" si="0"/>
        <v>44256</v>
      </c>
      <c r="D3" s="2">
        <f t="shared" si="1"/>
        <v>44306</v>
      </c>
      <c r="E3" s="2">
        <v>44316</v>
      </c>
      <c r="F3" s="2">
        <f t="shared" si="2"/>
        <v>44330</v>
      </c>
      <c r="G3" s="2">
        <f t="shared" si="3"/>
        <v>44346</v>
      </c>
      <c r="H3" s="2">
        <f t="shared" si="4"/>
        <v>44376</v>
      </c>
      <c r="I3" s="6">
        <f t="shared" si="5"/>
        <v>44466</v>
      </c>
    </row>
    <row r="4" spans="1:9" ht="15.4" x14ac:dyDescent="0.45">
      <c r="A4" s="11" t="s">
        <v>8</v>
      </c>
      <c r="B4" s="1" t="s">
        <v>18</v>
      </c>
      <c r="C4" s="2">
        <f t="shared" si="0"/>
        <v>44379</v>
      </c>
      <c r="D4" s="2">
        <f t="shared" si="1"/>
        <v>44429</v>
      </c>
      <c r="E4" s="2">
        <v>44439</v>
      </c>
      <c r="F4" s="2">
        <f t="shared" si="2"/>
        <v>44453</v>
      </c>
      <c r="G4" s="2">
        <f t="shared" si="3"/>
        <v>44469</v>
      </c>
      <c r="H4" s="2">
        <f t="shared" si="4"/>
        <v>44499</v>
      </c>
      <c r="I4" s="6">
        <f t="shared" si="5"/>
        <v>44589</v>
      </c>
    </row>
    <row r="5" spans="1:9" ht="15.4" x14ac:dyDescent="0.45">
      <c r="A5" s="11" t="s">
        <v>4</v>
      </c>
      <c r="B5" s="1" t="s">
        <v>13</v>
      </c>
      <c r="C5" s="2">
        <f t="shared" si="0"/>
        <v>44470</v>
      </c>
      <c r="D5" s="2">
        <f t="shared" si="1"/>
        <v>44520</v>
      </c>
      <c r="E5" s="2">
        <v>44530</v>
      </c>
      <c r="F5" s="2">
        <f t="shared" si="2"/>
        <v>44544</v>
      </c>
      <c r="G5" s="2">
        <f t="shared" si="3"/>
        <v>44560</v>
      </c>
      <c r="H5" s="2">
        <f t="shared" si="4"/>
        <v>44590</v>
      </c>
      <c r="I5" s="6">
        <f t="shared" si="5"/>
        <v>44680</v>
      </c>
    </row>
    <row r="6" spans="1:9" ht="15.4" x14ac:dyDescent="0.45">
      <c r="A6" s="24" t="s">
        <v>5</v>
      </c>
      <c r="B6" s="16" t="s">
        <v>15</v>
      </c>
      <c r="C6" s="25">
        <f t="shared" si="0"/>
        <v>44470</v>
      </c>
      <c r="D6" s="25">
        <f t="shared" si="1"/>
        <v>44520</v>
      </c>
      <c r="E6" s="25">
        <v>44530</v>
      </c>
      <c r="F6" s="25">
        <f t="shared" si="2"/>
        <v>44544</v>
      </c>
      <c r="G6" s="25">
        <f t="shared" si="3"/>
        <v>44560</v>
      </c>
      <c r="H6" s="25">
        <f t="shared" si="4"/>
        <v>44590</v>
      </c>
      <c r="I6" s="26">
        <f t="shared" si="5"/>
        <v>44680</v>
      </c>
    </row>
    <row r="7" spans="1:9" ht="15.4" x14ac:dyDescent="0.45">
      <c r="A7" s="11" t="s">
        <v>12</v>
      </c>
      <c r="B7" s="1" t="s">
        <v>22</v>
      </c>
      <c r="C7" s="2">
        <f t="shared" si="0"/>
        <v>44652</v>
      </c>
      <c r="D7" s="2">
        <f t="shared" si="1"/>
        <v>44702</v>
      </c>
      <c r="E7" s="2">
        <v>44712</v>
      </c>
      <c r="F7" s="2">
        <f t="shared" si="2"/>
        <v>44726</v>
      </c>
      <c r="G7" s="2">
        <f t="shared" si="3"/>
        <v>44742</v>
      </c>
      <c r="H7" s="2">
        <f t="shared" si="4"/>
        <v>44772</v>
      </c>
      <c r="I7" s="6">
        <f t="shared" si="5"/>
        <v>44862</v>
      </c>
    </row>
    <row r="8" spans="1:9" ht="15.4" x14ac:dyDescent="0.45">
      <c r="A8" s="11" t="s">
        <v>7</v>
      </c>
      <c r="B8" s="1" t="s">
        <v>17</v>
      </c>
      <c r="C8" s="2">
        <f t="shared" si="0"/>
        <v>44744</v>
      </c>
      <c r="D8" s="2">
        <f t="shared" si="1"/>
        <v>44794</v>
      </c>
      <c r="E8" s="2">
        <v>44804</v>
      </c>
      <c r="F8" s="2">
        <f t="shared" si="2"/>
        <v>44818</v>
      </c>
      <c r="G8" s="2">
        <f t="shared" si="3"/>
        <v>44834</v>
      </c>
      <c r="H8" s="2">
        <f t="shared" si="4"/>
        <v>44864</v>
      </c>
      <c r="I8" s="6">
        <f t="shared" si="5"/>
        <v>44954</v>
      </c>
    </row>
    <row r="9" spans="1:9" ht="15.4" x14ac:dyDescent="0.45">
      <c r="A9" s="11" t="s">
        <v>10</v>
      </c>
      <c r="B9" s="1" t="s">
        <v>20</v>
      </c>
      <c r="C9" s="2">
        <f t="shared" si="0"/>
        <v>44772</v>
      </c>
      <c r="D9" s="2">
        <f t="shared" si="1"/>
        <v>44822</v>
      </c>
      <c r="E9" s="2">
        <v>44832</v>
      </c>
      <c r="F9" s="2">
        <f t="shared" si="2"/>
        <v>44846</v>
      </c>
      <c r="G9" s="2">
        <f t="shared" si="3"/>
        <v>44862</v>
      </c>
      <c r="H9" s="2">
        <f t="shared" si="4"/>
        <v>44892</v>
      </c>
      <c r="I9" s="6">
        <f t="shared" si="5"/>
        <v>44982</v>
      </c>
    </row>
    <row r="10" spans="1:9" ht="15.75" thickBot="1" x14ac:dyDescent="0.5">
      <c r="A10" s="12" t="s">
        <v>9</v>
      </c>
      <c r="B10" s="7" t="s">
        <v>19</v>
      </c>
      <c r="C10" s="8">
        <f t="shared" si="0"/>
        <v>44774</v>
      </c>
      <c r="D10" s="8">
        <f t="shared" si="1"/>
        <v>44824</v>
      </c>
      <c r="E10" s="8">
        <v>44834</v>
      </c>
      <c r="F10" s="8">
        <f t="shared" si="2"/>
        <v>44848</v>
      </c>
      <c r="G10" s="8">
        <f t="shared" si="3"/>
        <v>44864</v>
      </c>
      <c r="H10" s="8">
        <f t="shared" si="4"/>
        <v>44894</v>
      </c>
      <c r="I10" s="9">
        <f t="shared" si="5"/>
        <v>44984</v>
      </c>
    </row>
    <row r="11" spans="1:9" ht="14.65" thickTop="1" x14ac:dyDescent="0.45"/>
  </sheetData>
  <sortState xmlns:xlrd2="http://schemas.microsoft.com/office/spreadsheetml/2017/richdata2" ref="A2:I10">
    <sortCondition ref="E2:E10"/>
  </sortState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43EA-8157-41F3-87D4-512540612FF1}">
  <dimension ref="A2:C37"/>
  <sheetViews>
    <sheetView zoomScale="87" zoomScaleNormal="87" workbookViewId="0">
      <selection activeCell="U15" sqref="U15"/>
    </sheetView>
  </sheetViews>
  <sheetFormatPr defaultRowHeight="14.25" x14ac:dyDescent="0.45"/>
  <cols>
    <col min="1" max="1" width="29.59765625" customWidth="1"/>
    <col min="2" max="2" width="13.33203125" customWidth="1"/>
    <col min="3" max="3" width="13.46484375" customWidth="1"/>
  </cols>
  <sheetData>
    <row r="2" spans="1:3" ht="15.4" x14ac:dyDescent="0.45">
      <c r="A2" s="13" t="s">
        <v>27</v>
      </c>
      <c r="B2" s="14" t="s">
        <v>28</v>
      </c>
      <c r="C2" s="13" t="s">
        <v>29</v>
      </c>
    </row>
    <row r="3" spans="1:3" ht="15.4" x14ac:dyDescent="0.45">
      <c r="A3" s="17" t="s">
        <v>30</v>
      </c>
      <c r="B3" s="18">
        <f>Schedule!C2</f>
        <v>44167</v>
      </c>
      <c r="C3" s="17">
        <v>1</v>
      </c>
    </row>
    <row r="4" spans="1:3" ht="15.4" x14ac:dyDescent="0.45">
      <c r="A4" s="17" t="s">
        <v>31</v>
      </c>
      <c r="B4" s="18">
        <f>B3+1</f>
        <v>44168</v>
      </c>
      <c r="C4" s="17">
        <v>59</v>
      </c>
    </row>
    <row r="5" spans="1:3" ht="15.4" x14ac:dyDescent="0.45">
      <c r="A5" s="17" t="s">
        <v>32</v>
      </c>
      <c r="B5" s="18">
        <f>Schedule!E2</f>
        <v>44227</v>
      </c>
      <c r="C5" s="17">
        <v>1</v>
      </c>
    </row>
    <row r="6" spans="1:3" ht="15.4" x14ac:dyDescent="0.45">
      <c r="A6" s="17" t="s">
        <v>33</v>
      </c>
      <c r="B6" s="18">
        <f>B5+1</f>
        <v>44228</v>
      </c>
      <c r="C6" s="17">
        <v>13</v>
      </c>
    </row>
    <row r="7" spans="1:3" ht="15.4" x14ac:dyDescent="0.45">
      <c r="A7" s="17" t="s">
        <v>34</v>
      </c>
      <c r="B7" s="18">
        <f>Schedule!E2</f>
        <v>44227</v>
      </c>
      <c r="C7" s="17">
        <v>30</v>
      </c>
    </row>
    <row r="8" spans="1:3" ht="15.4" x14ac:dyDescent="0.45">
      <c r="A8" s="17" t="s">
        <v>35</v>
      </c>
      <c r="B8" s="18">
        <f>Schedule!G2</f>
        <v>44257</v>
      </c>
      <c r="C8" s="17">
        <v>30</v>
      </c>
    </row>
    <row r="9" spans="1:3" ht="15.4" x14ac:dyDescent="0.45">
      <c r="A9" s="17" t="s">
        <v>36</v>
      </c>
      <c r="B9" s="18">
        <f>Schedule!F2</f>
        <v>44241</v>
      </c>
      <c r="C9" s="17">
        <v>150</v>
      </c>
    </row>
    <row r="10" spans="1:3" ht="15.4" x14ac:dyDescent="0.45">
      <c r="A10" s="15" t="s">
        <v>37</v>
      </c>
      <c r="B10" s="19">
        <f>Schedule!C3</f>
        <v>44256</v>
      </c>
      <c r="C10" s="15">
        <v>1</v>
      </c>
    </row>
    <row r="11" spans="1:3" ht="15.4" x14ac:dyDescent="0.45">
      <c r="A11" s="15" t="s">
        <v>38</v>
      </c>
      <c r="B11" s="19">
        <f>B10+1</f>
        <v>44257</v>
      </c>
      <c r="C11" s="15">
        <v>59</v>
      </c>
    </row>
    <row r="12" spans="1:3" ht="15.4" x14ac:dyDescent="0.45">
      <c r="A12" s="15" t="s">
        <v>39</v>
      </c>
      <c r="B12" s="19">
        <f>Schedule!E3</f>
        <v>44316</v>
      </c>
      <c r="C12" s="15">
        <v>1</v>
      </c>
    </row>
    <row r="13" spans="1:3" ht="15.4" x14ac:dyDescent="0.45">
      <c r="A13" s="15" t="s">
        <v>40</v>
      </c>
      <c r="B13" s="19">
        <f>B12+1</f>
        <v>44317</v>
      </c>
      <c r="C13" s="15">
        <v>13</v>
      </c>
    </row>
    <row r="14" spans="1:3" ht="15.4" x14ac:dyDescent="0.45">
      <c r="A14" s="15" t="s">
        <v>41</v>
      </c>
      <c r="B14" s="19">
        <f>Schedule!E3</f>
        <v>44316</v>
      </c>
      <c r="C14" s="15">
        <v>30</v>
      </c>
    </row>
    <row r="15" spans="1:3" ht="15.4" x14ac:dyDescent="0.45">
      <c r="A15" s="15" t="s">
        <v>42</v>
      </c>
      <c r="B15" s="19">
        <f>Schedule!G3</f>
        <v>44346</v>
      </c>
      <c r="C15" s="15">
        <v>30</v>
      </c>
    </row>
    <row r="16" spans="1:3" ht="15.4" x14ac:dyDescent="0.45">
      <c r="A16" s="15" t="s">
        <v>43</v>
      </c>
      <c r="B16" s="19">
        <f>Schedule!F3</f>
        <v>44330</v>
      </c>
      <c r="C16" s="15">
        <v>150</v>
      </c>
    </row>
    <row r="17" spans="1:3" ht="15.4" x14ac:dyDescent="0.45">
      <c r="A17" s="16" t="s">
        <v>44</v>
      </c>
      <c r="B17" s="2">
        <f>Schedule!C4</f>
        <v>44379</v>
      </c>
      <c r="C17" s="1">
        <v>1</v>
      </c>
    </row>
    <row r="18" spans="1:3" ht="15.4" x14ac:dyDescent="0.45">
      <c r="A18" s="16" t="s">
        <v>45</v>
      </c>
      <c r="B18" s="2">
        <f>B17+1</f>
        <v>44380</v>
      </c>
      <c r="C18" s="1">
        <v>59</v>
      </c>
    </row>
    <row r="19" spans="1:3" ht="15.4" x14ac:dyDescent="0.45">
      <c r="A19" s="16" t="s">
        <v>46</v>
      </c>
      <c r="B19" s="2">
        <f>Schedule!E4</f>
        <v>44439</v>
      </c>
      <c r="C19" s="1">
        <v>1</v>
      </c>
    </row>
    <row r="20" spans="1:3" ht="15.4" x14ac:dyDescent="0.45">
      <c r="A20" s="16" t="s">
        <v>47</v>
      </c>
      <c r="B20" s="2">
        <f>B19+1</f>
        <v>44440</v>
      </c>
      <c r="C20" s="1">
        <v>13</v>
      </c>
    </row>
    <row r="21" spans="1:3" ht="15.4" x14ac:dyDescent="0.45">
      <c r="A21" s="16" t="s">
        <v>48</v>
      </c>
      <c r="B21" s="2">
        <f>Schedule!E4</f>
        <v>44439</v>
      </c>
      <c r="C21" s="1">
        <v>30</v>
      </c>
    </row>
    <row r="22" spans="1:3" ht="15.4" x14ac:dyDescent="0.45">
      <c r="A22" s="16" t="s">
        <v>49</v>
      </c>
      <c r="B22" s="2">
        <f>Schedule!G4</f>
        <v>44469</v>
      </c>
      <c r="C22" s="1">
        <v>30</v>
      </c>
    </row>
    <row r="23" spans="1:3" ht="15.4" x14ac:dyDescent="0.45">
      <c r="A23" s="16" t="s">
        <v>50</v>
      </c>
      <c r="B23" s="2">
        <f>Schedule!F4</f>
        <v>44453</v>
      </c>
      <c r="C23" s="1">
        <v>150</v>
      </c>
    </row>
    <row r="24" spans="1:3" ht="15.4" x14ac:dyDescent="0.45">
      <c r="A24" s="20" t="s">
        <v>51</v>
      </c>
      <c r="B24" s="21">
        <f>Schedule!C5</f>
        <v>44470</v>
      </c>
      <c r="C24" s="20">
        <v>1</v>
      </c>
    </row>
    <row r="25" spans="1:3" ht="15.4" x14ac:dyDescent="0.45">
      <c r="A25" s="20" t="s">
        <v>52</v>
      </c>
      <c r="B25" s="21">
        <f>B24+1</f>
        <v>44471</v>
      </c>
      <c r="C25" s="20">
        <v>59</v>
      </c>
    </row>
    <row r="26" spans="1:3" ht="15.4" x14ac:dyDescent="0.45">
      <c r="A26" s="20" t="s">
        <v>53</v>
      </c>
      <c r="B26" s="21">
        <f>Schedule!E5</f>
        <v>44530</v>
      </c>
      <c r="C26" s="20">
        <v>1</v>
      </c>
    </row>
    <row r="27" spans="1:3" ht="15.4" x14ac:dyDescent="0.45">
      <c r="A27" s="20" t="s">
        <v>54</v>
      </c>
      <c r="B27" s="21">
        <f>B26+1</f>
        <v>44531</v>
      </c>
      <c r="C27" s="20">
        <v>13</v>
      </c>
    </row>
    <row r="28" spans="1:3" ht="15.4" x14ac:dyDescent="0.45">
      <c r="A28" s="20" t="s">
        <v>55</v>
      </c>
      <c r="B28" s="21">
        <f>Schedule!E5</f>
        <v>44530</v>
      </c>
      <c r="C28" s="20">
        <v>30</v>
      </c>
    </row>
    <row r="29" spans="1:3" ht="15.4" x14ac:dyDescent="0.45">
      <c r="A29" s="20" t="s">
        <v>56</v>
      </c>
      <c r="B29" s="21">
        <f>Schedule!G5</f>
        <v>44560</v>
      </c>
      <c r="C29" s="20">
        <v>30</v>
      </c>
    </row>
    <row r="30" spans="1:3" ht="15.4" x14ac:dyDescent="0.45">
      <c r="A30" s="20" t="s">
        <v>57</v>
      </c>
      <c r="B30" s="21">
        <f>Schedule!E5</f>
        <v>44530</v>
      </c>
      <c r="C30" s="20">
        <v>150</v>
      </c>
    </row>
    <row r="31" spans="1:3" ht="15.4" x14ac:dyDescent="0.45">
      <c r="A31" s="22" t="s">
        <v>30</v>
      </c>
      <c r="B31" s="23">
        <f>Schedule!C6</f>
        <v>44470</v>
      </c>
      <c r="C31" s="22">
        <v>1</v>
      </c>
    </row>
    <row r="32" spans="1:3" ht="15.4" x14ac:dyDescent="0.45">
      <c r="A32" s="22" t="s">
        <v>31</v>
      </c>
      <c r="B32" s="23">
        <f>B31+1</f>
        <v>44471</v>
      </c>
      <c r="C32" s="22">
        <v>59</v>
      </c>
    </row>
    <row r="33" spans="1:3" ht="15.4" x14ac:dyDescent="0.45">
      <c r="A33" s="22" t="s">
        <v>32</v>
      </c>
      <c r="B33" s="23">
        <f>Schedule!E6</f>
        <v>44530</v>
      </c>
      <c r="C33" s="22">
        <v>1</v>
      </c>
    </row>
    <row r="34" spans="1:3" ht="15.4" x14ac:dyDescent="0.45">
      <c r="A34" s="22" t="s">
        <v>33</v>
      </c>
      <c r="B34" s="23">
        <f>B33+1</f>
        <v>44531</v>
      </c>
      <c r="C34" s="22">
        <v>13</v>
      </c>
    </row>
    <row r="35" spans="1:3" ht="15.4" x14ac:dyDescent="0.45">
      <c r="A35" s="22" t="s">
        <v>34</v>
      </c>
      <c r="B35" s="23">
        <f>Schedule!E6</f>
        <v>44530</v>
      </c>
      <c r="C35" s="22">
        <v>30</v>
      </c>
    </row>
    <row r="36" spans="1:3" ht="15.4" x14ac:dyDescent="0.45">
      <c r="A36" s="22" t="s">
        <v>35</v>
      </c>
      <c r="B36" s="23">
        <f>Schedule!G6</f>
        <v>44560</v>
      </c>
      <c r="C36" s="22">
        <v>30</v>
      </c>
    </row>
    <row r="37" spans="1:3" ht="15.4" x14ac:dyDescent="0.45">
      <c r="A37" s="22" t="s">
        <v>36</v>
      </c>
      <c r="B37" s="23">
        <f>Schedule!E6</f>
        <v>44530</v>
      </c>
      <c r="C37" s="22">
        <v>150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Roadmap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preps</dc:creator>
  <cp:lastModifiedBy>preps</cp:lastModifiedBy>
  <dcterms:created xsi:type="dcterms:W3CDTF">2020-12-25T14:36:29Z</dcterms:created>
  <dcterms:modified xsi:type="dcterms:W3CDTF">2021-01-01T15:30:08Z</dcterms:modified>
</cp:coreProperties>
</file>